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Dokumenty\Příspěvkovky\Rozpočty 2026\Ke zveřejnění\PO ke zveřejnění\4. MŠ Dobříš\"/>
    </mc:Choice>
  </mc:AlternateContent>
  <bookViews>
    <workbookView xWindow="0" yWindow="0" windowWidth="28800" windowHeight="12180"/>
  </bookViews>
  <sheets>
    <sheet name="Schválený R" sheetId="1" r:id="rId1"/>
    <sheet name="Schválený SVR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2" l="1"/>
  <c r="B16" i="2"/>
  <c r="C14" i="2"/>
  <c r="B14" i="2"/>
  <c r="C10" i="2"/>
  <c r="B10" i="2"/>
  <c r="E20" i="1"/>
  <c r="D14" i="1"/>
  <c r="E14" i="1" s="1"/>
  <c r="C14" i="1"/>
  <c r="C18" i="1" s="1"/>
  <c r="B14" i="1"/>
  <c r="B18" i="1" s="1"/>
  <c r="E13" i="1"/>
  <c r="E12" i="1"/>
  <c r="E11" i="1"/>
  <c r="E10" i="1"/>
  <c r="D9" i="1"/>
  <c r="E9" i="1" s="1"/>
  <c r="C9" i="1"/>
  <c r="B9" i="1"/>
  <c r="E8" i="1"/>
  <c r="E7" i="1"/>
  <c r="D18" i="1" l="1"/>
</calcChain>
</file>

<file path=xl/sharedStrings.xml><?xml version="1.0" encoding="utf-8"?>
<sst xmlns="http://schemas.openxmlformats.org/spreadsheetml/2006/main" count="40" uniqueCount="33">
  <si>
    <t>Popis</t>
  </si>
  <si>
    <t>Náklady provozní</t>
  </si>
  <si>
    <t xml:space="preserve">Náklady účelové </t>
  </si>
  <si>
    <t xml:space="preserve">Náklady celkem </t>
  </si>
  <si>
    <t xml:space="preserve">Příspěvek zřizovatele na provoz </t>
  </si>
  <si>
    <t>* z toho náklady na odpisy</t>
  </si>
  <si>
    <t>Provozní dotace z jiných zdrojů</t>
  </si>
  <si>
    <t>Ostatní výnosy</t>
  </si>
  <si>
    <t xml:space="preserve">Výnosy celkem </t>
  </si>
  <si>
    <t>Dotace na investice</t>
  </si>
  <si>
    <t>Výsledek hospodaření (+ zisk / - ztráta)</t>
  </si>
  <si>
    <t>Mzdový limit z příspěvku zřizovatele 
(závazný ukazatel)</t>
  </si>
  <si>
    <t xml:space="preserve">Popis </t>
  </si>
  <si>
    <t>Náklady - hlavní činnost</t>
  </si>
  <si>
    <t>* z toho náklady na platy</t>
  </si>
  <si>
    <t>Náklady - doplňková činnost</t>
  </si>
  <si>
    <t>Výnosy - hlavní činnost</t>
  </si>
  <si>
    <t>* z toho příspěvek od zřizovatele</t>
  </si>
  <si>
    <t xml:space="preserve">Výnosy - doplňková činnost </t>
  </si>
  <si>
    <t xml:space="preserve">Výsledek hospodaření </t>
  </si>
  <si>
    <t>Plánované investiční akce</t>
  </si>
  <si>
    <t>Schválený rozpočet 2025</t>
  </si>
  <si>
    <t>Očekávané plnění 
k 31.12.2025</t>
  </si>
  <si>
    <t>NÁVRH 
rozpočtu 2026</t>
  </si>
  <si>
    <t>NR 2026 / SR 2025 
(v %)</t>
  </si>
  <si>
    <t>4. mateřská škola Dobříš</t>
  </si>
  <si>
    <t>IČO 61100293</t>
  </si>
  <si>
    <t>Rozpočet na rok 2026</t>
  </si>
  <si>
    <t>Schváleno Radou města Dobříše dne 16.12.2025 usnesením č. 9/96/2025/RM-I.</t>
  </si>
  <si>
    <t>Zveřejněno na úřední desce zřizovatele: od 19.12.2025</t>
  </si>
  <si>
    <r>
      <t xml:space="preserve">Zveřejněno na Webu zřizovatele: od 19.12.2025 na </t>
    </r>
    <r>
      <rPr>
        <u/>
        <sz val="11"/>
        <rFont val="Arial"/>
        <family val="2"/>
        <charset val="238"/>
      </rPr>
      <t>https://www.mestodobris.cz/schvalene%2Drozpocty%2Dprispevkovych%2Dorganizaci/ds-25936/archiv=0&amp;p1=71804</t>
    </r>
  </si>
  <si>
    <t>Střednědobý výhled rozpočtu na roky 2027-2028</t>
  </si>
  <si>
    <r>
      <t xml:space="preserve">Zveřejněno na Webu zřizovatele: od 19.12.2025 na </t>
    </r>
    <r>
      <rPr>
        <u/>
        <sz val="11"/>
        <rFont val="Arial"/>
        <family val="2"/>
        <charset val="238"/>
      </rPr>
      <t>https://www.mestodobris.cz/schvalene%2Dstrednedobe%2Dvyhledy%2Dprispevkovych%2Dorganizaci/ds-25934/archiv=0&amp;p1=71804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</si>
</sst>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u/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164" fontId="1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horizontal="right" vertical="center"/>
    </xf>
    <xf numFmtId="1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horizontal="right" vertical="center"/>
    </xf>
    <xf numFmtId="1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8" fillId="0" borderId="0" xfId="0" applyFont="1"/>
    <xf numFmtId="0" fontId="9" fillId="0" borderId="0" xfId="0" applyFont="1"/>
    <xf numFmtId="0" fontId="5" fillId="0" borderId="0" xfId="1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2" borderId="0" xfId="0" applyFont="1" applyFill="1" applyAlignment="1">
      <alignment horizontal="left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tabSelected="1" workbookViewId="0">
      <selection activeCell="A30" sqref="A30"/>
    </sheetView>
  </sheetViews>
  <sheetFormatPr defaultColWidth="8.85546875" defaultRowHeight="14.25" x14ac:dyDescent="0.2"/>
  <cols>
    <col min="1" max="1" width="43.28515625" style="2" customWidth="1"/>
    <col min="2" max="2" width="18.42578125" style="2" customWidth="1"/>
    <col min="3" max="3" width="15" style="2" customWidth="1"/>
    <col min="4" max="4" width="16.42578125" style="2" customWidth="1"/>
    <col min="5" max="5" width="18.85546875" style="2" bestFit="1" customWidth="1"/>
    <col min="6" max="16384" width="8.85546875" style="2"/>
  </cols>
  <sheetData>
    <row r="1" spans="1:10" ht="15" x14ac:dyDescent="0.25">
      <c r="A1" s="33" t="s">
        <v>27</v>
      </c>
      <c r="B1" s="33"/>
      <c r="C1" s="33"/>
      <c r="D1" s="33"/>
      <c r="E1" s="33"/>
      <c r="F1" s="13"/>
      <c r="G1" s="13"/>
      <c r="H1" s="13"/>
      <c r="I1" s="13"/>
      <c r="J1" s="27"/>
    </row>
    <row r="2" spans="1:10" ht="15" x14ac:dyDescent="0.25">
      <c r="A2" s="14" t="s">
        <v>25</v>
      </c>
      <c r="B2" s="13"/>
      <c r="C2" s="13"/>
      <c r="D2" s="13"/>
      <c r="E2" s="13"/>
      <c r="F2" s="13"/>
      <c r="G2" s="13"/>
      <c r="H2" s="13"/>
      <c r="I2" s="13"/>
      <c r="J2" s="27"/>
    </row>
    <row r="3" spans="1:10" ht="15" x14ac:dyDescent="0.25">
      <c r="A3" s="14" t="s">
        <v>26</v>
      </c>
      <c r="B3" s="13"/>
      <c r="C3" s="13"/>
      <c r="D3" s="13"/>
      <c r="E3" s="13"/>
      <c r="F3" s="13"/>
      <c r="G3" s="13"/>
      <c r="H3" s="13"/>
      <c r="I3" s="13"/>
      <c r="J3" s="27"/>
    </row>
    <row r="4" spans="1:10" x14ac:dyDescent="0.2">
      <c r="A4" s="13"/>
      <c r="B4" s="13"/>
      <c r="C4" s="13"/>
      <c r="D4" s="13"/>
      <c r="E4" s="13"/>
      <c r="F4" s="13"/>
      <c r="G4" s="13"/>
      <c r="H4" s="13"/>
      <c r="I4" s="13"/>
      <c r="J4" s="27"/>
    </row>
    <row r="5" spans="1:10" x14ac:dyDescent="0.2">
      <c r="A5" s="13"/>
      <c r="B5" s="13"/>
      <c r="C5" s="13"/>
      <c r="D5" s="13"/>
      <c r="E5" s="13"/>
      <c r="F5" s="13"/>
      <c r="G5" s="13"/>
      <c r="H5" s="13"/>
      <c r="I5" s="13"/>
      <c r="J5" s="27"/>
    </row>
    <row r="6" spans="1:10" s="1" customFormat="1" ht="45" x14ac:dyDescent="0.25">
      <c r="A6" s="15" t="s">
        <v>0</v>
      </c>
      <c r="B6" s="16" t="s">
        <v>21</v>
      </c>
      <c r="C6" s="16" t="s">
        <v>22</v>
      </c>
      <c r="D6" s="16" t="s">
        <v>23</v>
      </c>
      <c r="E6" s="16" t="s">
        <v>24</v>
      </c>
      <c r="F6" s="17"/>
      <c r="G6" s="18"/>
      <c r="H6" s="18"/>
      <c r="I6" s="14"/>
      <c r="J6" s="28"/>
    </row>
    <row r="7" spans="1:10" x14ac:dyDescent="0.2">
      <c r="A7" s="19" t="s">
        <v>1</v>
      </c>
      <c r="B7" s="20">
        <v>4005000</v>
      </c>
      <c r="C7" s="20">
        <v>4005000</v>
      </c>
      <c r="D7" s="20">
        <v>8212000</v>
      </c>
      <c r="E7" s="21">
        <f>(D7/B7)*100</f>
        <v>205.04369538077404</v>
      </c>
      <c r="F7" s="13"/>
      <c r="G7" s="13"/>
      <c r="H7" s="13"/>
      <c r="I7" s="13"/>
      <c r="J7" s="27"/>
    </row>
    <row r="8" spans="1:10" x14ac:dyDescent="0.2">
      <c r="A8" s="19" t="s">
        <v>2</v>
      </c>
      <c r="B8" s="20">
        <v>15548825</v>
      </c>
      <c r="C8" s="20">
        <v>15548825</v>
      </c>
      <c r="D8" s="20">
        <v>16000000</v>
      </c>
      <c r="E8" s="21">
        <f>(D8/B8)*100</f>
        <v>102.90166620307322</v>
      </c>
      <c r="F8" s="13"/>
      <c r="G8" s="13"/>
      <c r="H8" s="13"/>
      <c r="I8" s="13"/>
      <c r="J8" s="27"/>
    </row>
    <row r="9" spans="1:10" ht="15" x14ac:dyDescent="0.2">
      <c r="A9" s="22" t="s">
        <v>3</v>
      </c>
      <c r="B9" s="23">
        <f>SUM(B7:B8)</f>
        <v>19553825</v>
      </c>
      <c r="C9" s="23">
        <f>SUM(C7:C8)</f>
        <v>19553825</v>
      </c>
      <c r="D9" s="23">
        <f>SUM(D7:D8)</f>
        <v>24212000</v>
      </c>
      <c r="E9" s="24">
        <f t="shared" ref="E9:E14" si="0">(D9/B9)*100</f>
        <v>123.82232120825465</v>
      </c>
      <c r="F9" s="13"/>
      <c r="G9" s="13"/>
      <c r="H9" s="13"/>
      <c r="I9" s="13"/>
      <c r="J9" s="27"/>
    </row>
    <row r="10" spans="1:10" x14ac:dyDescent="0.2">
      <c r="A10" s="19" t="s">
        <v>4</v>
      </c>
      <c r="B10" s="20">
        <v>2350000</v>
      </c>
      <c r="C10" s="20">
        <v>2350000</v>
      </c>
      <c r="D10" s="20">
        <v>6176000</v>
      </c>
      <c r="E10" s="21">
        <f t="shared" si="0"/>
        <v>262.80851063829789</v>
      </c>
      <c r="F10" s="13"/>
      <c r="G10" s="13"/>
      <c r="H10" s="13"/>
      <c r="I10" s="13"/>
      <c r="J10" s="27"/>
    </row>
    <row r="11" spans="1:10" x14ac:dyDescent="0.2">
      <c r="A11" s="19" t="s">
        <v>5</v>
      </c>
      <c r="B11" s="20">
        <v>48000</v>
      </c>
      <c r="C11" s="20">
        <v>48000</v>
      </c>
      <c r="D11" s="20">
        <v>170000</v>
      </c>
      <c r="E11" s="21">
        <f>(D11/B11)*100</f>
        <v>354.16666666666663</v>
      </c>
      <c r="F11" s="13"/>
      <c r="G11" s="13"/>
      <c r="H11" s="13"/>
      <c r="I11" s="13"/>
      <c r="J11" s="27"/>
    </row>
    <row r="12" spans="1:10" x14ac:dyDescent="0.2">
      <c r="A12" s="19" t="s">
        <v>6</v>
      </c>
      <c r="B12" s="20">
        <v>15548825</v>
      </c>
      <c r="C12" s="20">
        <v>15548825</v>
      </c>
      <c r="D12" s="20">
        <v>16000000</v>
      </c>
      <c r="E12" s="21">
        <f>(D12/B12)*100</f>
        <v>102.90166620307322</v>
      </c>
      <c r="F12" s="13"/>
      <c r="G12" s="13"/>
      <c r="H12" s="13"/>
      <c r="I12" s="13"/>
      <c r="J12" s="27"/>
    </row>
    <row r="13" spans="1:10" x14ac:dyDescent="0.2">
      <c r="A13" s="19" t="s">
        <v>7</v>
      </c>
      <c r="B13" s="20">
        <v>1655000</v>
      </c>
      <c r="C13" s="20">
        <v>1655000</v>
      </c>
      <c r="D13" s="20">
        <v>2036000</v>
      </c>
      <c r="E13" s="21">
        <f t="shared" si="0"/>
        <v>123.02114803625376</v>
      </c>
      <c r="F13" s="13"/>
      <c r="G13" s="13"/>
      <c r="H13" s="13"/>
      <c r="I13" s="13"/>
      <c r="J13" s="27"/>
    </row>
    <row r="14" spans="1:10" s="1" customFormat="1" ht="15" x14ac:dyDescent="0.25">
      <c r="A14" s="22" t="s">
        <v>8</v>
      </c>
      <c r="B14" s="23">
        <f>B10+B12+B13</f>
        <v>19553825</v>
      </c>
      <c r="C14" s="23">
        <f>C10+C12+C13</f>
        <v>19553825</v>
      </c>
      <c r="D14" s="23">
        <f>D10+D12+D13</f>
        <v>24212000</v>
      </c>
      <c r="E14" s="24">
        <f t="shared" si="0"/>
        <v>123.82232120825465</v>
      </c>
      <c r="F14" s="14"/>
      <c r="G14" s="14"/>
      <c r="H14" s="14"/>
      <c r="I14" s="14"/>
      <c r="J14" s="28"/>
    </row>
    <row r="15" spans="1:10" s="1" customFormat="1" ht="15" x14ac:dyDescent="0.25">
      <c r="A15" s="30"/>
      <c r="B15" s="31"/>
      <c r="C15" s="31"/>
      <c r="D15" s="31"/>
      <c r="E15" s="32"/>
      <c r="F15" s="14"/>
      <c r="G15" s="14"/>
      <c r="H15" s="14"/>
      <c r="I15" s="14"/>
      <c r="J15" s="28"/>
    </row>
    <row r="16" spans="1:10" ht="15" x14ac:dyDescent="0.2">
      <c r="A16" s="25" t="s">
        <v>9</v>
      </c>
      <c r="B16" s="20">
        <v>0</v>
      </c>
      <c r="C16" s="20">
        <v>0</v>
      </c>
      <c r="D16" s="20">
        <v>0</v>
      </c>
      <c r="E16" s="21">
        <v>0</v>
      </c>
      <c r="F16" s="13"/>
      <c r="G16" s="13"/>
      <c r="H16" s="13"/>
      <c r="I16" s="13"/>
      <c r="J16" s="27"/>
    </row>
    <row r="17" spans="1:10" ht="15" x14ac:dyDescent="0.2">
      <c r="A17" s="30"/>
      <c r="B17" s="31"/>
      <c r="C17" s="31"/>
      <c r="D17" s="31"/>
      <c r="E17" s="32"/>
      <c r="F17" s="13"/>
      <c r="G17" s="13"/>
      <c r="H17" s="13"/>
      <c r="I17" s="13"/>
      <c r="J17" s="27"/>
    </row>
    <row r="18" spans="1:10" ht="15" x14ac:dyDescent="0.2">
      <c r="A18" s="25" t="s">
        <v>10</v>
      </c>
      <c r="B18" s="20">
        <f>B14-B9</f>
        <v>0</v>
      </c>
      <c r="C18" s="20">
        <f t="shared" ref="C18:D18" si="1">C14-C9</f>
        <v>0</v>
      </c>
      <c r="D18" s="20">
        <f t="shared" si="1"/>
        <v>0</v>
      </c>
      <c r="E18" s="21">
        <v>0</v>
      </c>
      <c r="F18" s="13"/>
      <c r="G18" s="13"/>
      <c r="H18" s="13"/>
      <c r="I18" s="13"/>
      <c r="J18" s="27"/>
    </row>
    <row r="19" spans="1:10" ht="15" x14ac:dyDescent="0.2">
      <c r="A19" s="30"/>
      <c r="B19" s="31"/>
      <c r="C19" s="31"/>
      <c r="D19" s="31"/>
      <c r="E19" s="32"/>
      <c r="F19" s="13"/>
      <c r="G19" s="13"/>
      <c r="H19" s="13"/>
      <c r="I19" s="13"/>
      <c r="J19" s="27"/>
    </row>
    <row r="20" spans="1:10" ht="30" x14ac:dyDescent="0.2">
      <c r="A20" s="26" t="s">
        <v>11</v>
      </c>
      <c r="B20" s="20">
        <v>614000</v>
      </c>
      <c r="C20" s="20">
        <v>614000</v>
      </c>
      <c r="D20" s="20">
        <v>3229000</v>
      </c>
      <c r="E20" s="21">
        <f>(D20/B20)*100</f>
        <v>525.89576547231275</v>
      </c>
      <c r="F20" s="13"/>
      <c r="G20" s="13"/>
      <c r="H20" s="13"/>
      <c r="I20" s="13"/>
      <c r="J20" s="27"/>
    </row>
    <row r="21" spans="1:10" x14ac:dyDescent="0.2">
      <c r="A21" s="13"/>
      <c r="B21" s="13"/>
      <c r="C21" s="13"/>
      <c r="D21" s="13"/>
      <c r="E21" s="13"/>
      <c r="F21" s="13"/>
      <c r="G21" s="13"/>
      <c r="H21" s="13"/>
      <c r="I21" s="13"/>
      <c r="J21" s="27"/>
    </row>
    <row r="22" spans="1:10" x14ac:dyDescent="0.2">
      <c r="A22" s="13"/>
      <c r="B22" s="13"/>
      <c r="C22" s="13"/>
      <c r="D22" s="13"/>
      <c r="E22" s="13"/>
      <c r="F22" s="13"/>
      <c r="G22" s="13"/>
      <c r="H22" s="13"/>
      <c r="I22" s="13"/>
      <c r="J22" s="27"/>
    </row>
    <row r="23" spans="1:10" x14ac:dyDescent="0.2">
      <c r="A23" s="29" t="s">
        <v>28</v>
      </c>
      <c r="B23" s="13"/>
      <c r="C23" s="13"/>
      <c r="D23" s="13"/>
      <c r="E23" s="13"/>
      <c r="F23" s="13"/>
      <c r="G23" s="13"/>
      <c r="H23" s="13"/>
      <c r="I23" s="13"/>
      <c r="J23" s="27"/>
    </row>
    <row r="24" spans="1:10" x14ac:dyDescent="0.2">
      <c r="A24" s="13" t="s">
        <v>29</v>
      </c>
      <c r="B24" s="13"/>
      <c r="C24" s="13"/>
      <c r="D24" s="13"/>
      <c r="E24" s="13"/>
      <c r="F24" s="13"/>
      <c r="G24" s="13"/>
      <c r="H24" s="13"/>
      <c r="I24" s="13"/>
      <c r="J24" s="27"/>
    </row>
    <row r="25" spans="1:10" x14ac:dyDescent="0.2">
      <c r="A25" s="13" t="s">
        <v>30</v>
      </c>
      <c r="B25" s="13"/>
      <c r="C25" s="13"/>
      <c r="D25" s="13"/>
      <c r="E25" s="13"/>
      <c r="F25" s="13"/>
      <c r="G25" s="13"/>
      <c r="H25" s="13"/>
      <c r="I25" s="13"/>
      <c r="J25" s="27"/>
    </row>
    <row r="26" spans="1:10" x14ac:dyDescent="0.2">
      <c r="A26" s="12"/>
      <c r="B26" s="12"/>
      <c r="C26" s="12"/>
      <c r="D26" s="12"/>
      <c r="E26" s="12"/>
      <c r="F26" s="12"/>
      <c r="G26" s="12"/>
      <c r="H26" s="12"/>
      <c r="I26" s="12"/>
      <c r="J26" s="27"/>
    </row>
    <row r="27" spans="1:10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</row>
    <row r="28" spans="1:10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</row>
    <row r="29" spans="1:10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</row>
    <row r="30" spans="1:10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</row>
    <row r="31" spans="1:10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</row>
  </sheetData>
  <mergeCells count="4">
    <mergeCell ref="A15:E15"/>
    <mergeCell ref="A17:E17"/>
    <mergeCell ref="A19:E19"/>
    <mergeCell ref="A1:E1"/>
  </mergeCells>
  <pageMargins left="0.7" right="0.7" top="0.78740157499999996" bottom="0.78740157499999996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workbookViewId="0">
      <selection activeCell="H17" sqref="H17"/>
    </sheetView>
  </sheetViews>
  <sheetFormatPr defaultColWidth="8.85546875" defaultRowHeight="14.25" x14ac:dyDescent="0.2"/>
  <cols>
    <col min="1" max="1" width="32.7109375" style="2" customWidth="1"/>
    <col min="2" max="2" width="20.7109375" style="2" customWidth="1"/>
    <col min="3" max="3" width="21.28515625" style="2" customWidth="1"/>
    <col min="4" max="16384" width="8.85546875" style="2"/>
  </cols>
  <sheetData>
    <row r="1" spans="1:14" ht="15" x14ac:dyDescent="0.25">
      <c r="A1" s="37" t="s">
        <v>31</v>
      </c>
      <c r="B1" s="37"/>
      <c r="C1" s="37"/>
    </row>
    <row r="2" spans="1:14" ht="15" x14ac:dyDescent="0.25">
      <c r="A2" s="1" t="s">
        <v>25</v>
      </c>
      <c r="M2"/>
      <c r="N2"/>
    </row>
    <row r="3" spans="1:14" ht="15" x14ac:dyDescent="0.25">
      <c r="A3" s="1" t="s">
        <v>26</v>
      </c>
      <c r="M3"/>
      <c r="N3"/>
    </row>
    <row r="5" spans="1:14" ht="15" x14ac:dyDescent="0.2">
      <c r="A5" s="3" t="s">
        <v>12</v>
      </c>
      <c r="B5" s="3">
        <v>2027</v>
      </c>
      <c r="C5" s="3">
        <v>2028</v>
      </c>
    </row>
    <row r="6" spans="1:14" x14ac:dyDescent="0.2">
      <c r="A6" s="4" t="s">
        <v>13</v>
      </c>
      <c r="B6" s="5">
        <v>26880183</v>
      </c>
      <c r="C6" s="5">
        <v>28000500</v>
      </c>
    </row>
    <row r="7" spans="1:14" x14ac:dyDescent="0.2">
      <c r="A7" s="4" t="s">
        <v>5</v>
      </c>
      <c r="B7" s="5">
        <v>205000</v>
      </c>
      <c r="C7" s="5">
        <v>270000</v>
      </c>
    </row>
    <row r="8" spans="1:14" x14ac:dyDescent="0.2">
      <c r="A8" s="4" t="s">
        <v>14</v>
      </c>
      <c r="B8" s="5">
        <v>23763650</v>
      </c>
      <c r="C8" s="5">
        <v>25902378</v>
      </c>
    </row>
    <row r="9" spans="1:14" x14ac:dyDescent="0.2">
      <c r="A9" s="4" t="s">
        <v>15</v>
      </c>
      <c r="B9" s="5">
        <v>0</v>
      </c>
      <c r="C9" s="5">
        <v>0</v>
      </c>
    </row>
    <row r="10" spans="1:14" s="1" customFormat="1" ht="15" x14ac:dyDescent="0.25">
      <c r="A10" s="6" t="s">
        <v>3</v>
      </c>
      <c r="B10" s="7">
        <f>B6+B9</f>
        <v>26880183</v>
      </c>
      <c r="C10" s="7">
        <f>C6+C9</f>
        <v>28000500</v>
      </c>
    </row>
    <row r="11" spans="1:14" x14ac:dyDescent="0.2">
      <c r="A11" s="8" t="s">
        <v>16</v>
      </c>
      <c r="B11" s="5">
        <v>26880183</v>
      </c>
      <c r="C11" s="5">
        <v>28000500</v>
      </c>
    </row>
    <row r="12" spans="1:14" x14ac:dyDescent="0.2">
      <c r="A12" s="8" t="s">
        <v>17</v>
      </c>
      <c r="B12" s="5">
        <v>3500000</v>
      </c>
      <c r="C12" s="5">
        <v>3600000</v>
      </c>
    </row>
    <row r="13" spans="1:14" x14ac:dyDescent="0.2">
      <c r="A13" s="8" t="s">
        <v>18</v>
      </c>
      <c r="B13" s="5">
        <v>0</v>
      </c>
      <c r="C13" s="5">
        <v>0</v>
      </c>
    </row>
    <row r="14" spans="1:14" ht="15" x14ac:dyDescent="0.2">
      <c r="A14" s="6" t="s">
        <v>8</v>
      </c>
      <c r="B14" s="7">
        <f>B11+B13</f>
        <v>26880183</v>
      </c>
      <c r="C14" s="7">
        <f>C11+C13</f>
        <v>28000500</v>
      </c>
    </row>
    <row r="15" spans="1:14" x14ac:dyDescent="0.2">
      <c r="A15" s="34"/>
      <c r="B15" s="35"/>
      <c r="C15" s="36"/>
    </row>
    <row r="16" spans="1:14" ht="15" x14ac:dyDescent="0.2">
      <c r="A16" s="9" t="s">
        <v>19</v>
      </c>
      <c r="B16" s="10">
        <f>B14-B10</f>
        <v>0</v>
      </c>
      <c r="C16" s="11">
        <f>C14-C10</f>
        <v>0</v>
      </c>
    </row>
    <row r="17" spans="1:3" x14ac:dyDescent="0.2">
      <c r="A17" s="34"/>
      <c r="B17" s="35"/>
      <c r="C17" s="36"/>
    </row>
    <row r="18" spans="1:3" ht="15" x14ac:dyDescent="0.2">
      <c r="A18" s="9" t="s">
        <v>20</v>
      </c>
      <c r="B18" s="5">
        <v>0</v>
      </c>
      <c r="C18" s="5">
        <v>0</v>
      </c>
    </row>
    <row r="21" spans="1:3" x14ac:dyDescent="0.2">
      <c r="A21" s="13" t="s">
        <v>28</v>
      </c>
    </row>
    <row r="22" spans="1:3" x14ac:dyDescent="0.2">
      <c r="A22" s="13" t="s">
        <v>29</v>
      </c>
    </row>
    <row r="23" spans="1:3" x14ac:dyDescent="0.2">
      <c r="A23" s="13" t="s">
        <v>32</v>
      </c>
    </row>
  </sheetData>
  <mergeCells count="3">
    <mergeCell ref="A15:C15"/>
    <mergeCell ref="A17:C17"/>
    <mergeCell ref="A1:C1"/>
  </mergeCells>
  <pageMargins left="0.7" right="0.7" top="0.78740157499999996" bottom="0.78740157499999996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Schválený R</vt:lpstr>
      <vt:lpstr>Schválený SVR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Horník Jan</dc:creator>
  <cp:lastModifiedBy>Svojtková Lenka</cp:lastModifiedBy>
  <cp:lastPrinted>2025-12-18T12:47:51Z</cp:lastPrinted>
  <dcterms:created xsi:type="dcterms:W3CDTF">2024-11-25T11:35:54Z</dcterms:created>
  <dcterms:modified xsi:type="dcterms:W3CDTF">2025-12-19T09:03:24Z</dcterms:modified>
</cp:coreProperties>
</file>